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E\"/>
    </mc:Choice>
  </mc:AlternateContent>
  <bookViews>
    <workbookView xWindow="0" yWindow="0" windowWidth="23040" windowHeight="8808"/>
  </bookViews>
  <sheets>
    <sheet name="RASHODI UKUPNO " sheetId="1" r:id="rId1"/>
  </sheets>
  <calcPr calcId="152511"/>
  <extLst>
    <ext uri="GoogleSheetsCustomDataVersion1">
      <go:sheetsCustomData xmlns:go="http://customooxmlschemas.google.com/" r:id="rId5" roundtripDataSignature="AMtx7mieqrqfy7cl1RkvizXu29wiTS8FZA=="/>
    </ext>
  </extLst>
</workbook>
</file>

<file path=xl/calcChain.xml><?xml version="1.0" encoding="utf-8"?>
<calcChain xmlns="http://schemas.openxmlformats.org/spreadsheetml/2006/main">
  <c r="O26" i="1" l="1"/>
  <c r="P27" i="1"/>
  <c r="C27" i="1" s="1"/>
  <c r="P36" i="1" l="1"/>
  <c r="C36" i="1" s="1"/>
  <c r="P35" i="1"/>
  <c r="P34" i="1"/>
  <c r="C34" i="1" s="1"/>
  <c r="O33" i="1"/>
  <c r="N33" i="1"/>
  <c r="M33" i="1"/>
  <c r="L33" i="1"/>
  <c r="K33" i="1"/>
  <c r="J33" i="1"/>
  <c r="I33" i="1"/>
  <c r="H33" i="1"/>
  <c r="G33" i="1"/>
  <c r="F33" i="1"/>
  <c r="E33" i="1"/>
  <c r="P32" i="1"/>
  <c r="C32" i="1" s="1"/>
  <c r="P31" i="1"/>
  <c r="C31" i="1" s="1"/>
  <c r="P30" i="1"/>
  <c r="C30" i="1" s="1"/>
  <c r="P29" i="1"/>
  <c r="C29" i="1" s="1"/>
  <c r="P28" i="1"/>
  <c r="O25" i="1"/>
  <c r="N26" i="1"/>
  <c r="N25" i="1" s="1"/>
  <c r="M26" i="1"/>
  <c r="M25" i="1" s="1"/>
  <c r="L26" i="1"/>
  <c r="K26" i="1"/>
  <c r="K25" i="1" s="1"/>
  <c r="J26" i="1"/>
  <c r="J25" i="1" s="1"/>
  <c r="I26" i="1"/>
  <c r="H26" i="1"/>
  <c r="H25" i="1" s="1"/>
  <c r="G26" i="1"/>
  <c r="F26" i="1"/>
  <c r="F25" i="1" s="1"/>
  <c r="E26" i="1"/>
  <c r="L25" i="1"/>
  <c r="I25" i="1"/>
  <c r="G25" i="1"/>
  <c r="D25" i="1"/>
  <c r="P24" i="1"/>
  <c r="C24" i="1" s="1"/>
  <c r="C23" i="1" s="1"/>
  <c r="O23" i="1"/>
  <c r="N23" i="1"/>
  <c r="M23" i="1"/>
  <c r="L23" i="1"/>
  <c r="K23" i="1"/>
  <c r="J23" i="1"/>
  <c r="I23" i="1"/>
  <c r="H23" i="1"/>
  <c r="G23" i="1"/>
  <c r="F23" i="1"/>
  <c r="E23" i="1"/>
  <c r="D23" i="1"/>
  <c r="P22" i="1"/>
  <c r="C22" i="1" s="1"/>
  <c r="C21" i="1" s="1"/>
  <c r="O21" i="1"/>
  <c r="N21" i="1"/>
  <c r="M21" i="1"/>
  <c r="L21" i="1"/>
  <c r="K21" i="1"/>
  <c r="J21" i="1"/>
  <c r="I21" i="1"/>
  <c r="H21" i="1"/>
  <c r="G21" i="1"/>
  <c r="F21" i="1"/>
  <c r="E21" i="1"/>
  <c r="P20" i="1"/>
  <c r="C20" i="1" s="1"/>
  <c r="C19" i="1" s="1"/>
  <c r="O19" i="1"/>
  <c r="N19" i="1"/>
  <c r="M19" i="1"/>
  <c r="L19" i="1"/>
  <c r="K19" i="1"/>
  <c r="J19" i="1"/>
  <c r="I19" i="1"/>
  <c r="H19" i="1"/>
  <c r="G19" i="1"/>
  <c r="F19" i="1"/>
  <c r="E19" i="1"/>
  <c r="P18" i="1"/>
  <c r="P17" i="1" s="1"/>
  <c r="O17" i="1"/>
  <c r="N17" i="1"/>
  <c r="M17" i="1"/>
  <c r="L17" i="1"/>
  <c r="K17" i="1"/>
  <c r="J17" i="1"/>
  <c r="I17" i="1"/>
  <c r="H17" i="1"/>
  <c r="G17" i="1"/>
  <c r="F17" i="1"/>
  <c r="E17" i="1"/>
  <c r="P16" i="1"/>
  <c r="C16" i="1" s="1"/>
  <c r="P15" i="1"/>
  <c r="C15" i="1" s="1"/>
  <c r="P14" i="1"/>
  <c r="C14" i="1" s="1"/>
  <c r="P13" i="1"/>
  <c r="C13" i="1" s="1"/>
  <c r="P12" i="1"/>
  <c r="C12" i="1" s="1"/>
  <c r="O11" i="1"/>
  <c r="N11" i="1"/>
  <c r="M11" i="1"/>
  <c r="L11" i="1"/>
  <c r="K11" i="1"/>
  <c r="J11" i="1"/>
  <c r="I11" i="1"/>
  <c r="H11" i="1"/>
  <c r="G11" i="1"/>
  <c r="F11" i="1"/>
  <c r="E11" i="1"/>
  <c r="P10" i="1"/>
  <c r="C10" i="1" s="1"/>
  <c r="P9" i="1"/>
  <c r="C9" i="1" s="1"/>
  <c r="P8" i="1"/>
  <c r="C8" i="1" s="1"/>
  <c r="O7" i="1"/>
  <c r="N7" i="1"/>
  <c r="M7" i="1"/>
  <c r="L7" i="1"/>
  <c r="K7" i="1"/>
  <c r="J7" i="1"/>
  <c r="I7" i="1"/>
  <c r="H7" i="1"/>
  <c r="G7" i="1"/>
  <c r="F7" i="1"/>
  <c r="E7" i="1"/>
  <c r="C28" i="1" l="1"/>
  <c r="C26" i="1" s="1"/>
  <c r="P26" i="1"/>
  <c r="H6" i="1"/>
  <c r="H5" i="1" s="1"/>
  <c r="P21" i="1"/>
  <c r="G6" i="1"/>
  <c r="G5" i="1" s="1"/>
  <c r="K6" i="1"/>
  <c r="K5" i="1" s="1"/>
  <c r="P23" i="1"/>
  <c r="O6" i="1"/>
  <c r="O5" i="1" s="1"/>
  <c r="E25" i="1"/>
  <c r="P33" i="1"/>
  <c r="M6" i="1"/>
  <c r="M5" i="1" s="1"/>
  <c r="N6" i="1"/>
  <c r="N5" i="1" s="1"/>
  <c r="I6" i="1"/>
  <c r="I5" i="1" s="1"/>
  <c r="L6" i="1"/>
  <c r="L5" i="1" s="1"/>
  <c r="C18" i="1"/>
  <c r="C17" i="1" s="1"/>
  <c r="F6" i="1"/>
  <c r="F5" i="1" s="1"/>
  <c r="C7" i="1"/>
  <c r="E6" i="1"/>
  <c r="P7" i="1"/>
  <c r="J6" i="1"/>
  <c r="J5" i="1" s="1"/>
  <c r="C35" i="1"/>
  <c r="C33" i="1" s="1"/>
  <c r="P11" i="1"/>
  <c r="C11" i="1"/>
  <c r="P19" i="1"/>
  <c r="E5" i="1" l="1"/>
  <c r="C6" i="1"/>
  <c r="P6" i="1"/>
  <c r="P5" i="1" s="1"/>
  <c r="C25" i="1"/>
  <c r="C5" i="1" l="1"/>
  <c r="P25" i="1"/>
</calcChain>
</file>

<file path=xl/sharedStrings.xml><?xml version="1.0" encoding="utf-8"?>
<sst xmlns="http://schemas.openxmlformats.org/spreadsheetml/2006/main" count="51" uniqueCount="50">
  <si>
    <t>Šifra</t>
  </si>
  <si>
    <t>Naziv</t>
  </si>
  <si>
    <t>Opći prihodi i primici                         DNŽ</t>
  </si>
  <si>
    <t>Vlastiti prihodi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</si>
  <si>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</si>
  <si>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</si>
  <si>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</si>
  <si>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</si>
  <si>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>Pomoći           638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</si>
  <si>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</si>
  <si>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</si>
  <si>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</si>
  <si>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</si>
  <si>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</si>
  <si>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</si>
  <si>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</si>
  <si>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</si>
  <si>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</si>
  <si>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</si>
  <si>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</si>
  <si>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</si>
  <si>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</si>
  <si>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</si>
  <si>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</si>
  <si>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</si>
  <si>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</si>
  <si>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</si>
  <si>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</si>
  <si>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</si>
  <si>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</si>
  <si>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</si>
  <si>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</si>
  <si>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</si>
  <si>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</si>
  <si>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</si>
  <si>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</si>
  <si>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</si>
  <si>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</si>
  <si>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</si>
  <si>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</si>
  <si>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</si>
  <si>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</si>
  <si>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</si>
  <si>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</si>
  <si>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građevinskim objektima R1 446</t>
  </si>
  <si>
    <t>Rashodi za dodatna ulaganja na postrojenjima i opremi</t>
  </si>
  <si>
    <t>Rashodi za dodatna ulaganja na prijevoznim sredstvima</t>
  </si>
  <si>
    <t>IZVRŠENJE ZA 2021 GODINU</t>
  </si>
  <si>
    <t>Nematerijalna imov.</t>
  </si>
  <si>
    <t>IZVRŠENJE  RASHODA I-VI.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</si>
</sst>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</font>
    <font>
      <sz val="11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b/>
      <i/>
      <sz val="10"/>
      <color rgb="FF000000"/>
      <name val="Arial"/>
    </font>
    <font>
      <b/>
      <sz val="9"/>
      <color rgb="FF000000"/>
      <name val="Arial"/>
    </font>
    <font>
      <b/>
      <i/>
      <sz val="12"/>
      <color rgb="FF000000"/>
      <name val="Arial"/>
    </font>
    <font>
      <sz val="10"/>
      <color theme="1"/>
      <name val="Arial"/>
    </font>
    <font>
      <sz val="10"/>
      <color rgb="FFFF0000"/>
      <name val="Arial"/>
    </font>
    <font>
      <sz val="9"/>
      <color rgb="FF000000"/>
      <name val="Arial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99CCFF"/>
        <bgColor rgb="FF99CCFF"/>
      </patternFill>
    </fill>
    <fill>
      <patternFill patternType="solid">
        <fgColor rgb="FFFEF2CB"/>
        <bgColor rgb="FFFEF2CB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4" fillId="0" borderId="6" xfId="0" applyFont="1" applyBorder="1"/>
    <xf numFmtId="0" fontId="4" fillId="3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3" fontId="6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5" fillId="5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wrapText="1"/>
    </xf>
    <xf numFmtId="3" fontId="5" fillId="5" borderId="4" xfId="0" applyNumberFormat="1" applyFont="1" applyFill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0" fontId="7" fillId="0" borderId="0" xfId="0" applyFont="1"/>
    <xf numFmtId="0" fontId="4" fillId="6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wrapText="1"/>
    </xf>
    <xf numFmtId="3" fontId="4" fillId="6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3" fontId="2" fillId="7" borderId="4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4" fillId="7" borderId="4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wrapText="1"/>
    </xf>
    <xf numFmtId="3" fontId="6" fillId="6" borderId="4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4" xfId="0" applyFont="1" applyBorder="1"/>
    <xf numFmtId="3" fontId="9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6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wrapText="1"/>
    </xf>
    <xf numFmtId="0" fontId="10" fillId="2" borderId="7" xfId="0" applyFont="1" applyFill="1" applyBorder="1"/>
    <xf numFmtId="0" fontId="6" fillId="2" borderId="7" xfId="0" applyFont="1" applyFill="1" applyBorder="1"/>
    <xf numFmtId="4" fontId="8" fillId="0" borderId="4" xfId="0" applyNumberFormat="1" applyFont="1" applyBorder="1" applyAlignment="1">
      <alignment horizontal="center"/>
    </xf>
    <xf numFmtId="4" fontId="4" fillId="6" borderId="4" xfId="0" applyNumberFormat="1" applyFont="1" applyFill="1" applyBorder="1" applyAlignment="1">
      <alignment horizontal="center"/>
    </xf>
    <xf numFmtId="4" fontId="5" fillId="5" borderId="4" xfId="0" applyNumberFormat="1" applyFont="1" applyFill="1" applyBorder="1" applyAlignment="1">
      <alignment horizontal="center"/>
    </xf>
    <xf numFmtId="4" fontId="6" fillId="4" borderId="4" xfId="0" applyNumberFormat="1" applyFont="1" applyFill="1" applyBorder="1" applyAlignment="1">
      <alignment horizontal="center"/>
    </xf>
    <xf numFmtId="4" fontId="4" fillId="7" borderId="4" xfId="0" applyNumberFormat="1" applyFont="1" applyFill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4" fillId="8" borderId="0" xfId="0" applyFont="1" applyFill="1"/>
    <xf numFmtId="0" fontId="0" fillId="8" borderId="0" xfId="0" applyFont="1" applyFill="1" applyAlignment="1"/>
    <xf numFmtId="0" fontId="11" fillId="0" borderId="4" xfId="0" applyFont="1" applyBorder="1"/>
    <xf numFmtId="4" fontId="2" fillId="7" borderId="4" xfId="0" applyNumberFormat="1" applyFont="1" applyFill="1" applyBorder="1" applyAlignment="1">
      <alignment horizontal="center"/>
    </xf>
    <xf numFmtId="4" fontId="6" fillId="6" borderId="4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U18" sqref="U18"/>
    </sheetView>
  </sheetViews>
  <sheetFormatPr defaultColWidth="12.59765625" defaultRowHeight="15" customHeight="1" x14ac:dyDescent="0.25"/>
  <cols>
    <col min="1" max="1" width="8.5" customWidth="1"/>
    <col min="2" max="2" width="14.69921875" customWidth="1"/>
    <col min="3" max="3" width="10.3984375" customWidth="1"/>
    <col min="4" max="4" width="0.3984375" customWidth="1"/>
    <col min="5" max="5" width="10" customWidth="1"/>
    <col min="6" max="6" width="9.19921875" customWidth="1"/>
    <col min="7" max="7" width="9.3984375" customWidth="1"/>
    <col min="8" max="8" width="8.3984375" customWidth="1"/>
    <col min="9" max="9" width="9.19921875" customWidth="1"/>
    <col min="10" max="10" width="11" customWidth="1"/>
    <col min="11" max="11" width="9.19921875" customWidth="1"/>
    <col min="12" max="12" width="8.5" customWidth="1"/>
    <col min="13" max="13" width="8.3984375" customWidth="1"/>
    <col min="14" max="14" width="10" customWidth="1"/>
    <col min="15" max="15" width="11" customWidth="1"/>
    <col min="16" max="16" width="14.69921875" customWidth="1"/>
    <col min="17" max="26" width="10" customWidth="1"/>
  </cols>
  <sheetData>
    <row r="1" spans="1:26" ht="18.75" customHeight="1" x14ac:dyDescent="0.25">
      <c r="A1" s="62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5" customHeight="1" x14ac:dyDescent="0.25">
      <c r="A2" s="2" t="s">
        <v>0</v>
      </c>
      <c r="B2" s="3" t="s">
        <v>1</v>
      </c>
      <c r="C2" s="4" t="s">
        <v>47</v>
      </c>
      <c r="D2" s="5"/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2.25" customHeight="1" x14ac:dyDescent="0.25">
      <c r="A3" s="8"/>
      <c r="B3" s="9" t="s">
        <v>14</v>
      </c>
      <c r="C3" s="10"/>
      <c r="D3" s="11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0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.5" customHeight="1" x14ac:dyDescent="0.25">
      <c r="A4" s="12"/>
      <c r="B4" s="13" t="s">
        <v>15</v>
      </c>
      <c r="C4" s="14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4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4.75" customHeight="1" x14ac:dyDescent="0.25">
      <c r="A5" s="17" t="s">
        <v>16</v>
      </c>
      <c r="B5" s="18" t="s">
        <v>17</v>
      </c>
      <c r="C5" s="54">
        <f>SUM(C6,C25)</f>
        <v>5047693.879999999</v>
      </c>
      <c r="D5" s="19"/>
      <c r="E5" s="54">
        <f t="shared" ref="E5:N5" si="0">SUM(E6,E25)</f>
        <v>387164.36</v>
      </c>
      <c r="F5" s="54">
        <f t="shared" si="0"/>
        <v>3016.5</v>
      </c>
      <c r="G5" s="19">
        <f t="shared" si="0"/>
        <v>0</v>
      </c>
      <c r="H5" s="19">
        <f t="shared" si="0"/>
        <v>0</v>
      </c>
      <c r="I5" s="19">
        <f t="shared" si="0"/>
        <v>0</v>
      </c>
      <c r="J5" s="54">
        <f t="shared" si="0"/>
        <v>3695924.3499999996</v>
      </c>
      <c r="K5" s="54">
        <f t="shared" si="0"/>
        <v>359027.01</v>
      </c>
      <c r="L5" s="19">
        <f t="shared" si="0"/>
        <v>0</v>
      </c>
      <c r="M5" s="19">
        <f t="shared" si="0"/>
        <v>0</v>
      </c>
      <c r="N5" s="19">
        <f t="shared" si="0"/>
        <v>0</v>
      </c>
      <c r="O5" s="54">
        <f>SUM(O6,O26)</f>
        <v>602561.65999999992</v>
      </c>
      <c r="P5" s="54">
        <f>SUM(P6,P26)</f>
        <v>5047693.879999999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9.25" customHeight="1" x14ac:dyDescent="0.3">
      <c r="A6" s="21">
        <v>3</v>
      </c>
      <c r="B6" s="22" t="s">
        <v>18</v>
      </c>
      <c r="C6" s="53">
        <f>SUM(C7,C11,C17,C19,C21,C23)</f>
        <v>4944751.2399999993</v>
      </c>
      <c r="D6" s="24"/>
      <c r="E6" s="53">
        <f t="shared" ref="E6:P6" si="1">SUM(E7,E11,E17,E19,E21,E23)</f>
        <v>387164.36</v>
      </c>
      <c r="F6" s="53">
        <f t="shared" si="1"/>
        <v>3016.5</v>
      </c>
      <c r="G6" s="23">
        <f t="shared" si="1"/>
        <v>0</v>
      </c>
      <c r="H6" s="23">
        <f t="shared" si="1"/>
        <v>0</v>
      </c>
      <c r="I6" s="23">
        <f t="shared" si="1"/>
        <v>0</v>
      </c>
      <c r="J6" s="53">
        <f t="shared" si="1"/>
        <v>3695924.3499999996</v>
      </c>
      <c r="K6" s="53">
        <f t="shared" si="1"/>
        <v>359027.01</v>
      </c>
      <c r="L6" s="23">
        <f t="shared" si="1"/>
        <v>0</v>
      </c>
      <c r="M6" s="23">
        <f t="shared" si="1"/>
        <v>0</v>
      </c>
      <c r="N6" s="23">
        <f t="shared" si="1"/>
        <v>0</v>
      </c>
      <c r="O6" s="53">
        <f t="shared" si="1"/>
        <v>499619.01999999996</v>
      </c>
      <c r="P6" s="53">
        <f t="shared" si="1"/>
        <v>4944751.2399999993</v>
      </c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2.75" customHeight="1" x14ac:dyDescent="0.25">
      <c r="A7" s="26">
        <v>31</v>
      </c>
      <c r="B7" s="27" t="s">
        <v>19</v>
      </c>
      <c r="C7" s="52">
        <f>SUM(C8:C10)</f>
        <v>3856501.2699999996</v>
      </c>
      <c r="D7" s="28"/>
      <c r="E7" s="52">
        <f t="shared" ref="E7:P7" si="2">SUM(E8:E10)</f>
        <v>84096.67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52">
        <f t="shared" si="2"/>
        <v>3653538.57</v>
      </c>
      <c r="K7" s="52">
        <f t="shared" si="2"/>
        <v>28622.16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52">
        <f t="shared" si="2"/>
        <v>90243.87</v>
      </c>
      <c r="P7" s="52">
        <f t="shared" si="2"/>
        <v>3856501.2699999996</v>
      </c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25">
      <c r="A8" s="29">
        <v>311</v>
      </c>
      <c r="B8" s="30" t="s">
        <v>20</v>
      </c>
      <c r="C8" s="60">
        <f t="shared" ref="C8:C10" si="3">P8</f>
        <v>3239745.9</v>
      </c>
      <c r="D8" s="32"/>
      <c r="E8" s="56">
        <v>68323.3</v>
      </c>
      <c r="F8" s="34"/>
      <c r="G8" s="34"/>
      <c r="H8" s="34"/>
      <c r="I8" s="34"/>
      <c r="J8" s="56">
        <v>3069391.67</v>
      </c>
      <c r="K8" s="56">
        <v>23899.5</v>
      </c>
      <c r="L8" s="33"/>
      <c r="M8" s="34"/>
      <c r="N8" s="34"/>
      <c r="O8" s="56">
        <v>78131.429999999993</v>
      </c>
      <c r="P8" s="55">
        <f t="shared" ref="P8:P10" si="4">SUM(E8:O8)</f>
        <v>3239745.9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9">
        <v>312</v>
      </c>
      <c r="B9" s="30" t="s">
        <v>21</v>
      </c>
      <c r="C9" s="60">
        <f t="shared" si="3"/>
        <v>109081.65</v>
      </c>
      <c r="D9" s="32"/>
      <c r="E9" s="56">
        <v>4500</v>
      </c>
      <c r="F9" s="33"/>
      <c r="G9" s="34"/>
      <c r="H9" s="34"/>
      <c r="I9" s="34"/>
      <c r="J9" s="56">
        <v>104581.65</v>
      </c>
      <c r="K9" s="34"/>
      <c r="L9" s="33"/>
      <c r="M9" s="34"/>
      <c r="N9" s="34"/>
      <c r="O9" s="34"/>
      <c r="P9" s="55">
        <f t="shared" si="4"/>
        <v>109081.65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29">
        <v>313</v>
      </c>
      <c r="B10" s="30" t="s">
        <v>22</v>
      </c>
      <c r="C10" s="60">
        <f t="shared" si="3"/>
        <v>507673.72</v>
      </c>
      <c r="D10" s="32"/>
      <c r="E10" s="56">
        <v>11273.37</v>
      </c>
      <c r="F10" s="34"/>
      <c r="G10" s="34"/>
      <c r="H10" s="34"/>
      <c r="I10" s="34"/>
      <c r="J10" s="56">
        <v>479565.25</v>
      </c>
      <c r="K10" s="56">
        <v>4722.66</v>
      </c>
      <c r="L10" s="33"/>
      <c r="M10" s="34"/>
      <c r="N10" s="34"/>
      <c r="O10" s="56">
        <v>12112.44</v>
      </c>
      <c r="P10" s="55">
        <f t="shared" si="4"/>
        <v>507673.72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 customHeight="1" x14ac:dyDescent="0.25">
      <c r="A11" s="26">
        <v>32</v>
      </c>
      <c r="B11" s="27" t="s">
        <v>23</v>
      </c>
      <c r="C11" s="52">
        <f>SUM(C12:C16)</f>
        <v>694914.31</v>
      </c>
      <c r="D11" s="28"/>
      <c r="E11" s="52">
        <f t="shared" ref="E11:P11" si="5">SUM(E12:E16)</f>
        <v>300971.49</v>
      </c>
      <c r="F11" s="52">
        <f t="shared" si="5"/>
        <v>3016.5</v>
      </c>
      <c r="G11" s="28">
        <f t="shared" si="5"/>
        <v>0</v>
      </c>
      <c r="H11" s="28">
        <f t="shared" si="5"/>
        <v>0</v>
      </c>
      <c r="I11" s="28">
        <f t="shared" si="5"/>
        <v>0</v>
      </c>
      <c r="J11" s="52">
        <f t="shared" si="5"/>
        <v>32066.67</v>
      </c>
      <c r="K11" s="52">
        <f t="shared" si="5"/>
        <v>149447.05000000002</v>
      </c>
      <c r="L11" s="28">
        <f t="shared" si="5"/>
        <v>0</v>
      </c>
      <c r="M11" s="28">
        <f t="shared" si="5"/>
        <v>0</v>
      </c>
      <c r="N11" s="28">
        <f t="shared" si="5"/>
        <v>0</v>
      </c>
      <c r="O11" s="52">
        <f t="shared" si="5"/>
        <v>209412.6</v>
      </c>
      <c r="P11" s="52">
        <f t="shared" si="5"/>
        <v>694914.31</v>
      </c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 x14ac:dyDescent="0.25">
      <c r="A12" s="29">
        <v>321</v>
      </c>
      <c r="B12" s="30" t="s">
        <v>24</v>
      </c>
      <c r="C12" s="60">
        <f t="shared" ref="C12:C16" si="6">P12</f>
        <v>330511.81</v>
      </c>
      <c r="D12" s="32"/>
      <c r="E12" s="51">
        <v>91706.18</v>
      </c>
      <c r="F12" s="51">
        <v>3016.5</v>
      </c>
      <c r="G12" s="37"/>
      <c r="H12" s="37"/>
      <c r="I12" s="37"/>
      <c r="J12" s="37"/>
      <c r="K12" s="51">
        <v>104043.63</v>
      </c>
      <c r="L12" s="36"/>
      <c r="M12" s="37"/>
      <c r="N12" s="37"/>
      <c r="O12" s="51">
        <v>131745.5</v>
      </c>
      <c r="P12" s="55">
        <f t="shared" ref="P12:P16" si="7">SUM(E12:O12)</f>
        <v>330511.81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29">
        <v>322</v>
      </c>
      <c r="B13" s="30" t="s">
        <v>25</v>
      </c>
      <c r="C13" s="60">
        <f t="shared" si="6"/>
        <v>105798.65000000001</v>
      </c>
      <c r="D13" s="32"/>
      <c r="E13" s="51">
        <v>88309.86</v>
      </c>
      <c r="F13" s="36"/>
      <c r="G13" s="37"/>
      <c r="H13" s="37"/>
      <c r="I13" s="37"/>
      <c r="J13" s="36"/>
      <c r="K13" s="51">
        <v>219.6</v>
      </c>
      <c r="L13" s="36"/>
      <c r="M13" s="37"/>
      <c r="N13" s="37"/>
      <c r="O13" s="51">
        <v>17269.189999999999</v>
      </c>
      <c r="P13" s="55">
        <f t="shared" si="7"/>
        <v>105798.65000000001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29">
        <v>323</v>
      </c>
      <c r="B14" s="30" t="s">
        <v>26</v>
      </c>
      <c r="C14" s="60">
        <f t="shared" si="6"/>
        <v>174149.33</v>
      </c>
      <c r="D14" s="32"/>
      <c r="E14" s="51">
        <v>105086.18</v>
      </c>
      <c r="F14" s="36"/>
      <c r="G14" s="37"/>
      <c r="H14" s="37"/>
      <c r="I14" s="37"/>
      <c r="J14" s="51">
        <v>3990</v>
      </c>
      <c r="K14" s="51">
        <v>16466.169999999998</v>
      </c>
      <c r="L14" s="37"/>
      <c r="M14" s="37"/>
      <c r="N14" s="37"/>
      <c r="O14" s="51">
        <v>48606.98</v>
      </c>
      <c r="P14" s="55">
        <f t="shared" si="7"/>
        <v>174149.33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29">
        <v>324</v>
      </c>
      <c r="B15" s="30" t="s">
        <v>27</v>
      </c>
      <c r="C15" s="60">
        <f t="shared" si="6"/>
        <v>41679.360000000001</v>
      </c>
      <c r="D15" s="32"/>
      <c r="E15" s="37"/>
      <c r="F15" s="37"/>
      <c r="G15" s="37"/>
      <c r="H15" s="37"/>
      <c r="I15" s="37"/>
      <c r="J15" s="51">
        <v>16884</v>
      </c>
      <c r="K15" s="51">
        <v>20295.36</v>
      </c>
      <c r="L15" s="37"/>
      <c r="M15" s="37"/>
      <c r="N15" s="37"/>
      <c r="O15" s="51">
        <v>4500</v>
      </c>
      <c r="P15" s="55">
        <f t="shared" si="7"/>
        <v>41679.360000000001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29">
        <v>329</v>
      </c>
      <c r="B16" s="30" t="s">
        <v>28</v>
      </c>
      <c r="C16" s="60">
        <f t="shared" si="6"/>
        <v>42775.16</v>
      </c>
      <c r="D16" s="32"/>
      <c r="E16" s="51">
        <v>15869.27</v>
      </c>
      <c r="F16" s="36"/>
      <c r="G16" s="37"/>
      <c r="H16" s="37"/>
      <c r="I16" s="37"/>
      <c r="J16" s="51">
        <v>11192.67</v>
      </c>
      <c r="K16" s="51">
        <v>8422.2900000000009</v>
      </c>
      <c r="L16" s="37"/>
      <c r="M16" s="37"/>
      <c r="N16" s="37"/>
      <c r="O16" s="51">
        <v>7290.93</v>
      </c>
      <c r="P16" s="55">
        <f t="shared" si="7"/>
        <v>42775.16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 x14ac:dyDescent="0.25">
      <c r="A17" s="38">
        <v>34</v>
      </c>
      <c r="B17" s="39" t="s">
        <v>29</v>
      </c>
      <c r="C17" s="61">
        <f>C18</f>
        <v>13540.850000000002</v>
      </c>
      <c r="D17" s="40"/>
      <c r="E17" s="40">
        <f t="shared" ref="E17:P17" si="8">E18</f>
        <v>2096.1999999999998</v>
      </c>
      <c r="F17" s="40">
        <f t="shared" si="8"/>
        <v>0</v>
      </c>
      <c r="G17" s="40">
        <f t="shared" si="8"/>
        <v>0</v>
      </c>
      <c r="H17" s="40">
        <f t="shared" si="8"/>
        <v>0</v>
      </c>
      <c r="I17" s="40">
        <f t="shared" si="8"/>
        <v>0</v>
      </c>
      <c r="J17" s="40">
        <f t="shared" si="8"/>
        <v>10319.11</v>
      </c>
      <c r="K17" s="40">
        <f t="shared" si="8"/>
        <v>3</v>
      </c>
      <c r="L17" s="40">
        <f t="shared" si="8"/>
        <v>0</v>
      </c>
      <c r="M17" s="40">
        <f t="shared" si="8"/>
        <v>0</v>
      </c>
      <c r="N17" s="40">
        <f t="shared" si="8"/>
        <v>0</v>
      </c>
      <c r="O17" s="40">
        <f t="shared" si="8"/>
        <v>1122.54</v>
      </c>
      <c r="P17" s="61">
        <f t="shared" si="8"/>
        <v>13540.850000000002</v>
      </c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27" customHeight="1" x14ac:dyDescent="0.25">
      <c r="A18" s="29">
        <v>343</v>
      </c>
      <c r="B18" s="30" t="s">
        <v>30</v>
      </c>
      <c r="C18" s="60">
        <f>P18</f>
        <v>13540.850000000002</v>
      </c>
      <c r="D18" s="32"/>
      <c r="E18" s="56">
        <v>2096.1999999999998</v>
      </c>
      <c r="F18" s="33"/>
      <c r="G18" s="34"/>
      <c r="H18" s="34"/>
      <c r="I18" s="34"/>
      <c r="J18" s="56">
        <v>10319.11</v>
      </c>
      <c r="K18" s="56">
        <v>3</v>
      </c>
      <c r="L18" s="34"/>
      <c r="M18" s="34"/>
      <c r="N18" s="34"/>
      <c r="O18" s="56">
        <v>1122.54</v>
      </c>
      <c r="P18" s="55">
        <f>SUM(E18:O18)</f>
        <v>13540.850000000002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26">
        <v>36</v>
      </c>
      <c r="B19" s="27" t="s">
        <v>31</v>
      </c>
      <c r="C19" s="28">
        <f>SUM(C20)</f>
        <v>0</v>
      </c>
      <c r="D19" s="28"/>
      <c r="E19" s="28">
        <f t="shared" ref="E19:P19" si="9">SUM(E20)</f>
        <v>0</v>
      </c>
      <c r="F19" s="28">
        <f t="shared" si="9"/>
        <v>0</v>
      </c>
      <c r="G19" s="28">
        <f t="shared" si="9"/>
        <v>0</v>
      </c>
      <c r="H19" s="28">
        <f t="shared" si="9"/>
        <v>0</v>
      </c>
      <c r="I19" s="28">
        <f t="shared" si="9"/>
        <v>0</v>
      </c>
      <c r="J19" s="28">
        <f t="shared" si="9"/>
        <v>0</v>
      </c>
      <c r="K19" s="28">
        <f t="shared" si="9"/>
        <v>0</v>
      </c>
      <c r="L19" s="28">
        <f t="shared" si="9"/>
        <v>0</v>
      </c>
      <c r="M19" s="28">
        <f t="shared" si="9"/>
        <v>0</v>
      </c>
      <c r="N19" s="28">
        <f t="shared" si="9"/>
        <v>0</v>
      </c>
      <c r="O19" s="28">
        <f t="shared" si="9"/>
        <v>0</v>
      </c>
      <c r="P19" s="28">
        <f t="shared" si="9"/>
        <v>0</v>
      </c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50.25" customHeight="1" x14ac:dyDescent="0.25">
      <c r="A20" s="29">
        <v>369</v>
      </c>
      <c r="B20" s="30" t="s">
        <v>32</v>
      </c>
      <c r="C20" s="31">
        <f>P20</f>
        <v>0</v>
      </c>
      <c r="D20" s="32"/>
      <c r="E20" s="34">
        <v>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>
        <f>SUM(E20:O20)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25">
      <c r="A21" s="38">
        <v>37</v>
      </c>
      <c r="B21" s="39" t="s">
        <v>33</v>
      </c>
      <c r="C21" s="40">
        <f>C22</f>
        <v>0</v>
      </c>
      <c r="D21" s="40"/>
      <c r="E21" s="40">
        <f t="shared" ref="E21:P21" si="10">E22</f>
        <v>0</v>
      </c>
      <c r="F21" s="40">
        <f t="shared" si="10"/>
        <v>0</v>
      </c>
      <c r="G21" s="40">
        <f t="shared" si="10"/>
        <v>0</v>
      </c>
      <c r="H21" s="40">
        <f t="shared" si="10"/>
        <v>0</v>
      </c>
      <c r="I21" s="40">
        <f t="shared" si="10"/>
        <v>0</v>
      </c>
      <c r="J21" s="40">
        <f t="shared" si="10"/>
        <v>0</v>
      </c>
      <c r="K21" s="40">
        <f t="shared" si="10"/>
        <v>0</v>
      </c>
      <c r="L21" s="40">
        <f t="shared" si="10"/>
        <v>0</v>
      </c>
      <c r="M21" s="40">
        <f t="shared" si="10"/>
        <v>0</v>
      </c>
      <c r="N21" s="40">
        <f t="shared" si="10"/>
        <v>0</v>
      </c>
      <c r="O21" s="40">
        <f t="shared" si="10"/>
        <v>0</v>
      </c>
      <c r="P21" s="40">
        <f t="shared" si="10"/>
        <v>0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 x14ac:dyDescent="0.25">
      <c r="A22" s="29">
        <v>372</v>
      </c>
      <c r="B22" s="30" t="s">
        <v>34</v>
      </c>
      <c r="C22" s="31">
        <f>P22</f>
        <v>0</v>
      </c>
      <c r="D22" s="32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5">
        <f>SUM(E22:O22)</f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8">
        <v>38</v>
      </c>
      <c r="B23" s="39" t="s">
        <v>21</v>
      </c>
      <c r="C23" s="61">
        <f t="shared" ref="C23:P23" si="11">SUM(C24)</f>
        <v>379794.81</v>
      </c>
      <c r="D23" s="40">
        <f t="shared" si="11"/>
        <v>0</v>
      </c>
      <c r="E23" s="40">
        <f t="shared" si="11"/>
        <v>0</v>
      </c>
      <c r="F23" s="40">
        <f t="shared" si="11"/>
        <v>0</v>
      </c>
      <c r="G23" s="40">
        <f t="shared" si="11"/>
        <v>0</v>
      </c>
      <c r="H23" s="40">
        <f t="shared" si="11"/>
        <v>0</v>
      </c>
      <c r="I23" s="40">
        <f t="shared" si="11"/>
        <v>0</v>
      </c>
      <c r="J23" s="40">
        <f t="shared" si="11"/>
        <v>0</v>
      </c>
      <c r="K23" s="61">
        <f t="shared" si="11"/>
        <v>180954.8</v>
      </c>
      <c r="L23" s="40">
        <f t="shared" si="11"/>
        <v>0</v>
      </c>
      <c r="M23" s="40">
        <f t="shared" si="11"/>
        <v>0</v>
      </c>
      <c r="N23" s="40">
        <f t="shared" si="11"/>
        <v>0</v>
      </c>
      <c r="O23" s="61">
        <f t="shared" si="11"/>
        <v>198840.01</v>
      </c>
      <c r="P23" s="61">
        <f t="shared" si="11"/>
        <v>379794.81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24" customHeight="1" x14ac:dyDescent="0.25">
      <c r="A24" s="29">
        <v>381</v>
      </c>
      <c r="B24" s="30" t="s">
        <v>35</v>
      </c>
      <c r="C24" s="60">
        <f>P24</f>
        <v>379794.81</v>
      </c>
      <c r="D24" s="32"/>
      <c r="E24" s="34"/>
      <c r="F24" s="34"/>
      <c r="G24" s="34"/>
      <c r="H24" s="34"/>
      <c r="I24" s="34"/>
      <c r="J24" s="34"/>
      <c r="K24" s="56">
        <v>180954.8</v>
      </c>
      <c r="L24" s="34"/>
      <c r="M24" s="34"/>
      <c r="N24" s="34"/>
      <c r="O24" s="56">
        <v>198840.01</v>
      </c>
      <c r="P24" s="55">
        <f>SUM(E24:O24)</f>
        <v>379794.81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51.75" customHeight="1" x14ac:dyDescent="0.25">
      <c r="A25" s="21">
        <v>4</v>
      </c>
      <c r="B25" s="22" t="s">
        <v>36</v>
      </c>
      <c r="C25" s="53">
        <f t="shared" ref="C25:O25" si="12">SUM(C26,C33)</f>
        <v>102942.64</v>
      </c>
      <c r="D25" s="23">
        <f t="shared" si="12"/>
        <v>0</v>
      </c>
      <c r="E25" s="23">
        <f t="shared" si="12"/>
        <v>0</v>
      </c>
      <c r="F25" s="23">
        <f t="shared" si="12"/>
        <v>0</v>
      </c>
      <c r="G25" s="23">
        <f t="shared" si="12"/>
        <v>0</v>
      </c>
      <c r="H25" s="23">
        <f t="shared" si="12"/>
        <v>0</v>
      </c>
      <c r="I25" s="23">
        <f t="shared" si="12"/>
        <v>0</v>
      </c>
      <c r="J25" s="23">
        <f t="shared" si="12"/>
        <v>0</v>
      </c>
      <c r="K25" s="23">
        <f t="shared" si="12"/>
        <v>0</v>
      </c>
      <c r="L25" s="23">
        <f t="shared" si="12"/>
        <v>0</v>
      </c>
      <c r="M25" s="23">
        <f t="shared" si="12"/>
        <v>0</v>
      </c>
      <c r="N25" s="23">
        <f t="shared" si="12"/>
        <v>0</v>
      </c>
      <c r="O25" s="53">
        <f t="shared" si="12"/>
        <v>102942.64</v>
      </c>
      <c r="P25" s="53">
        <f ca="1">SUM(P25,P33)</f>
        <v>0</v>
      </c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63.75" customHeight="1" x14ac:dyDescent="0.25">
      <c r="A26" s="26">
        <v>42</v>
      </c>
      <c r="B26" s="27" t="s">
        <v>37</v>
      </c>
      <c r="C26" s="52">
        <f>SUM(C27:C32)</f>
        <v>102942.64</v>
      </c>
      <c r="D26" s="28"/>
      <c r="E26" s="28">
        <f t="shared" ref="E26:N26" si="13">SUM(E28:E32)</f>
        <v>0</v>
      </c>
      <c r="F26" s="28">
        <f t="shared" si="13"/>
        <v>0</v>
      </c>
      <c r="G26" s="28">
        <f t="shared" si="13"/>
        <v>0</v>
      </c>
      <c r="H26" s="28">
        <f t="shared" si="13"/>
        <v>0</v>
      </c>
      <c r="I26" s="28">
        <f t="shared" si="13"/>
        <v>0</v>
      </c>
      <c r="J26" s="28">
        <f t="shared" si="13"/>
        <v>0</v>
      </c>
      <c r="K26" s="28">
        <f t="shared" si="13"/>
        <v>0</v>
      </c>
      <c r="L26" s="28">
        <f t="shared" si="13"/>
        <v>0</v>
      </c>
      <c r="M26" s="28">
        <f t="shared" si="13"/>
        <v>0</v>
      </c>
      <c r="N26" s="28">
        <f t="shared" si="13"/>
        <v>0</v>
      </c>
      <c r="O26" s="52">
        <f>+SUM(O27:O32)</f>
        <v>102942.64</v>
      </c>
      <c r="P26" s="52">
        <f>SUM(P27:P32)</f>
        <v>102942.64</v>
      </c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s="58" customFormat="1" ht="18" customHeight="1" x14ac:dyDescent="0.25">
      <c r="A27" s="29">
        <v>412</v>
      </c>
      <c r="B27" s="59" t="s">
        <v>48</v>
      </c>
      <c r="C27" s="60">
        <f t="shared" ref="C27" si="14">P27</f>
        <v>10972.5</v>
      </c>
      <c r="D27" s="32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56">
        <v>10972.5</v>
      </c>
      <c r="P27" s="55">
        <f t="shared" ref="P27" si="15">SUM(E27:O27)</f>
        <v>10972.5</v>
      </c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ht="12.75" customHeight="1" x14ac:dyDescent="0.25">
      <c r="A28" s="29">
        <v>421</v>
      </c>
      <c r="B28" s="42" t="s">
        <v>38</v>
      </c>
      <c r="C28" s="31">
        <f t="shared" ref="C28:C32" si="16">P28</f>
        <v>0</v>
      </c>
      <c r="D28" s="32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5">
        <f t="shared" ref="P28:P32" si="17">SUM(E28:O28)</f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29">
        <v>422</v>
      </c>
      <c r="B29" s="30" t="s">
        <v>39</v>
      </c>
      <c r="C29" s="60">
        <f t="shared" si="16"/>
        <v>90308.13</v>
      </c>
      <c r="D29" s="32"/>
      <c r="E29" s="34"/>
      <c r="F29" s="33"/>
      <c r="G29" s="34"/>
      <c r="H29" s="43"/>
      <c r="I29" s="43"/>
      <c r="J29" s="37"/>
      <c r="K29" s="37"/>
      <c r="L29" s="43"/>
      <c r="M29" s="34"/>
      <c r="N29" s="33"/>
      <c r="O29" s="56">
        <v>90308.13</v>
      </c>
      <c r="P29" s="55">
        <f t="shared" si="17"/>
        <v>90308.13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29">
        <v>423</v>
      </c>
      <c r="B30" s="30" t="s">
        <v>40</v>
      </c>
      <c r="C30" s="31">
        <f t="shared" si="16"/>
        <v>0</v>
      </c>
      <c r="D30" s="32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>
        <f t="shared" si="17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1.75" customHeight="1" x14ac:dyDescent="0.25">
      <c r="A31" s="29">
        <v>424</v>
      </c>
      <c r="B31" s="30" t="s">
        <v>41</v>
      </c>
      <c r="C31" s="60">
        <f t="shared" si="16"/>
        <v>1662.01</v>
      </c>
      <c r="D31" s="32"/>
      <c r="E31" s="34"/>
      <c r="F31" s="33"/>
      <c r="G31" s="34"/>
      <c r="H31" s="34"/>
      <c r="I31" s="34"/>
      <c r="J31" s="33"/>
      <c r="K31" s="34"/>
      <c r="L31" s="34"/>
      <c r="M31" s="34"/>
      <c r="N31" s="34"/>
      <c r="O31" s="56">
        <v>1662.01</v>
      </c>
      <c r="P31" s="55">
        <f t="shared" si="17"/>
        <v>1662.01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29">
        <v>426</v>
      </c>
      <c r="B32" s="30" t="s">
        <v>42</v>
      </c>
      <c r="C32" s="31">
        <f t="shared" si="16"/>
        <v>0</v>
      </c>
      <c r="D32" s="32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>
        <f t="shared" si="17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26">
        <v>45</v>
      </c>
      <c r="B33" s="27" t="s">
        <v>43</v>
      </c>
      <c r="C33" s="28">
        <f>SUM(C34:C36)</f>
        <v>0</v>
      </c>
      <c r="D33" s="28"/>
      <c r="E33" s="28">
        <f t="shared" ref="E33:P33" si="18">SUM(E34:E36)</f>
        <v>0</v>
      </c>
      <c r="F33" s="28">
        <f t="shared" si="18"/>
        <v>0</v>
      </c>
      <c r="G33" s="28">
        <f t="shared" si="18"/>
        <v>0</v>
      </c>
      <c r="H33" s="28">
        <f t="shared" si="18"/>
        <v>0</v>
      </c>
      <c r="I33" s="28">
        <f t="shared" si="18"/>
        <v>0</v>
      </c>
      <c r="J33" s="28">
        <f t="shared" si="18"/>
        <v>0</v>
      </c>
      <c r="K33" s="28">
        <f t="shared" si="18"/>
        <v>0</v>
      </c>
      <c r="L33" s="28">
        <f t="shared" si="18"/>
        <v>0</v>
      </c>
      <c r="M33" s="28">
        <f t="shared" si="18"/>
        <v>0</v>
      </c>
      <c r="N33" s="28">
        <f t="shared" si="18"/>
        <v>0</v>
      </c>
      <c r="O33" s="28">
        <f t="shared" si="18"/>
        <v>0</v>
      </c>
      <c r="P33" s="28">
        <f t="shared" si="18"/>
        <v>0</v>
      </c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 x14ac:dyDescent="0.25">
      <c r="A34" s="44">
        <v>451</v>
      </c>
      <c r="B34" s="45" t="s">
        <v>44</v>
      </c>
      <c r="C34" s="31">
        <f t="shared" ref="C34:C36" si="19">P34</f>
        <v>0</v>
      </c>
      <c r="D34" s="32"/>
      <c r="E34" s="36"/>
      <c r="F34" s="37"/>
      <c r="G34" s="37"/>
      <c r="H34" s="37"/>
      <c r="I34" s="37"/>
      <c r="J34" s="37"/>
      <c r="K34" s="37"/>
      <c r="L34" s="37"/>
      <c r="M34" s="37"/>
      <c r="N34" s="37"/>
      <c r="O34" s="34"/>
      <c r="P34" s="35">
        <f t="shared" ref="P34:P36" si="20">SUM(E34:O34)</f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29">
        <v>452</v>
      </c>
      <c r="B35" s="30" t="s">
        <v>45</v>
      </c>
      <c r="C35" s="31">
        <f t="shared" si="19"/>
        <v>0</v>
      </c>
      <c r="D35" s="32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3"/>
      <c r="P35" s="35">
        <f t="shared" si="20"/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29">
        <v>453</v>
      </c>
      <c r="B36" s="30" t="s">
        <v>46</v>
      </c>
      <c r="C36" s="31">
        <f t="shared" si="19"/>
        <v>0</v>
      </c>
      <c r="D36" s="32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4"/>
      <c r="P36" s="35">
        <f t="shared" si="20"/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6"/>
      <c r="B37" s="4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6"/>
      <c r="B38" s="4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6"/>
      <c r="B39" s="46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6"/>
      <c r="B40" s="4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6"/>
      <c r="B41" s="4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6"/>
      <c r="B42" s="4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6"/>
      <c r="B43" s="4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6"/>
      <c r="B44" s="4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6"/>
      <c r="B45" s="4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6"/>
      <c r="B46" s="4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6"/>
      <c r="B47" s="4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6"/>
      <c r="B48" s="46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6"/>
      <c r="B49" s="46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6"/>
      <c r="B50" s="46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6"/>
      <c r="B51" s="46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6"/>
      <c r="B52" s="46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6"/>
      <c r="B53" s="46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6"/>
      <c r="B54" s="4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6"/>
      <c r="B55" s="46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6"/>
      <c r="B56" s="4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6"/>
      <c r="B57" s="46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6"/>
      <c r="B58" s="4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6"/>
      <c r="B59" s="4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6"/>
      <c r="B60" s="4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6"/>
      <c r="B61" s="46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6"/>
      <c r="B62" s="46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6"/>
      <c r="B63" s="46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6"/>
      <c r="B64" s="4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6"/>
      <c r="B65" s="46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6"/>
      <c r="B66" s="46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6"/>
      <c r="B67" s="46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6"/>
      <c r="B68" s="4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6"/>
      <c r="B69" s="46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6"/>
      <c r="B70" s="46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6"/>
      <c r="B71" s="46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6"/>
      <c r="B72" s="46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6"/>
      <c r="B73" s="46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6"/>
      <c r="B74" s="46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6"/>
      <c r="B75" s="46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6"/>
      <c r="B76" s="46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7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6"/>
      <c r="B77" s="46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7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6"/>
      <c r="B78" s="46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7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6"/>
      <c r="B79" s="46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7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6"/>
      <c r="B80" s="4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7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6"/>
      <c r="B81" s="46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7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6"/>
      <c r="B82" s="46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7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6"/>
      <c r="B83" s="46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7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6"/>
      <c r="B84" s="46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7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6"/>
      <c r="B85" s="46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7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6"/>
      <c r="B86" s="46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7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6"/>
      <c r="B87" s="46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7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6"/>
      <c r="B88" s="46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7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6"/>
      <c r="B89" s="4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7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6"/>
      <c r="B90" s="46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7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6"/>
      <c r="B91" s="46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7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6"/>
      <c r="B92" s="46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7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6"/>
      <c r="B93" s="46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7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6"/>
      <c r="B94" s="46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7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6"/>
      <c r="B95" s="46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7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6"/>
      <c r="B96" s="46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7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6"/>
      <c r="B97" s="46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7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6"/>
      <c r="B98" s="46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7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6"/>
      <c r="B99" s="46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7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6"/>
      <c r="B100" s="46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7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6"/>
      <c r="B101" s="46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7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6"/>
      <c r="B102" s="46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7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6"/>
      <c r="B103" s="46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6"/>
      <c r="B104" s="46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7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6"/>
      <c r="B105" s="46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7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6"/>
      <c r="B106" s="46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7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6"/>
      <c r="B107" s="46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7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6"/>
      <c r="B108" s="46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7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6"/>
      <c r="B109" s="46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7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6"/>
      <c r="B110" s="46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6"/>
      <c r="B111" s="46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7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6"/>
      <c r="B112" s="46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7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6"/>
      <c r="B113" s="46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7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6"/>
      <c r="B114" s="46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7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6"/>
      <c r="B115" s="46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7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6"/>
      <c r="B116" s="46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7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6"/>
      <c r="B117" s="46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7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6"/>
      <c r="B118" s="46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7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6"/>
      <c r="B119" s="4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7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6"/>
      <c r="B120" s="46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7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6"/>
      <c r="B121" s="46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7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6"/>
      <c r="B122" s="46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7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6"/>
      <c r="B123" s="46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7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6"/>
      <c r="B124" s="46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7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6"/>
      <c r="B125" s="4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7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6"/>
      <c r="B126" s="46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7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6"/>
      <c r="B127" s="46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7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6"/>
      <c r="B128" s="46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7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6"/>
      <c r="B129" s="46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7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6"/>
      <c r="B130" s="46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7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6"/>
      <c r="B131" s="46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7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6"/>
      <c r="B132" s="46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7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6"/>
      <c r="B133" s="46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7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6"/>
      <c r="B134" s="46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7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6"/>
      <c r="B135" s="46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7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6"/>
      <c r="B136" s="46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7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6"/>
      <c r="B137" s="46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7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6"/>
      <c r="B138" s="46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7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6"/>
      <c r="B139" s="46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7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6"/>
      <c r="B140" s="46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6"/>
      <c r="B141" s="46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7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6"/>
      <c r="B142" s="46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7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6"/>
      <c r="B143" s="46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7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6"/>
      <c r="B144" s="46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7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6"/>
      <c r="B145" s="46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7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6"/>
      <c r="B146" s="46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7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6"/>
      <c r="B147" s="46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7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6"/>
      <c r="B148" s="46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7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6"/>
      <c r="B149" s="46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7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6"/>
      <c r="B150" s="46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7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6"/>
      <c r="B151" s="46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7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6"/>
      <c r="B152" s="46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7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6"/>
      <c r="B153" s="46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7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6"/>
      <c r="B154" s="46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7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6"/>
      <c r="B155" s="46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7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6"/>
      <c r="B156" s="46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7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6"/>
      <c r="B157" s="46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7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6"/>
      <c r="B158" s="46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7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6"/>
      <c r="B159" s="46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7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6"/>
      <c r="B160" s="46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7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6"/>
      <c r="B161" s="46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7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6"/>
      <c r="B162" s="46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7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6"/>
      <c r="B163" s="46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7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6"/>
      <c r="B164" s="46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7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6"/>
      <c r="B165" s="46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7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6"/>
      <c r="B166" s="46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7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6"/>
      <c r="B167" s="46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7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6"/>
      <c r="B168" s="46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7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6"/>
      <c r="B169" s="46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7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6"/>
      <c r="B170" s="46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7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6"/>
      <c r="B171" s="46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7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6"/>
      <c r="B172" s="46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7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6"/>
      <c r="B173" s="46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7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6"/>
      <c r="B174" s="46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7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6"/>
      <c r="B175" s="46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7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6"/>
      <c r="B176" s="46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7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6"/>
      <c r="B177" s="46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7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6"/>
      <c r="B178" s="46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7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6"/>
      <c r="B179" s="46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7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6"/>
      <c r="B180" s="46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7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6"/>
      <c r="B181" s="46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7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6"/>
      <c r="B182" s="46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7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6"/>
      <c r="B183" s="46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7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6"/>
      <c r="B184" s="46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7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6"/>
      <c r="B185" s="46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7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6"/>
      <c r="B186" s="46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7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6"/>
      <c r="B187" s="46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7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6"/>
      <c r="B188" s="46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7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47"/>
      <c r="B189" s="4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50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47"/>
      <c r="B190" s="4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50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47"/>
      <c r="B191" s="4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50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47"/>
      <c r="B192" s="48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50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47"/>
      <c r="B193" s="48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50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47"/>
      <c r="B194" s="48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50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47"/>
      <c r="B195" s="48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50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47"/>
      <c r="B196" s="48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50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47"/>
      <c r="B197" s="48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50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47"/>
      <c r="B198" s="48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50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47"/>
      <c r="B199" s="48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50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47"/>
      <c r="B200" s="48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50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47"/>
      <c r="B201" s="48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50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47"/>
      <c r="B202" s="48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50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47"/>
      <c r="B203" s="48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50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47"/>
      <c r="B204" s="48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50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47"/>
      <c r="B205" s="48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50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47"/>
      <c r="B206" s="48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50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47"/>
      <c r="B207" s="48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50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47"/>
      <c r="B208" s="48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50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47"/>
      <c r="B209" s="48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50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47"/>
      <c r="B210" s="48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50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47"/>
      <c r="B211" s="48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50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47"/>
      <c r="B212" s="48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50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47"/>
      <c r="B213" s="48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50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47"/>
      <c r="B214" s="48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50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47"/>
      <c r="B215" s="48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50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47"/>
      <c r="B216" s="48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50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47"/>
      <c r="B217" s="48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50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47"/>
      <c r="B218" s="48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50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47"/>
      <c r="B219" s="48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50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47"/>
      <c r="B220" s="48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50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47"/>
      <c r="B221" s="48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50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47"/>
      <c r="B222" s="48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50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47"/>
      <c r="B223" s="48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50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47"/>
      <c r="B224" s="48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50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47"/>
      <c r="B225" s="48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50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47"/>
      <c r="B226" s="48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50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47"/>
      <c r="B227" s="48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50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47"/>
      <c r="B228" s="48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50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47"/>
      <c r="B229" s="48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50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47"/>
      <c r="B230" s="48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50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47"/>
      <c r="B231" s="48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50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47"/>
      <c r="B232" s="48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50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47"/>
      <c r="B233" s="48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50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47"/>
      <c r="B234" s="48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50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47"/>
      <c r="B235" s="48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50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47"/>
      <c r="B236" s="48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50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47"/>
      <c r="B237" s="48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50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47"/>
      <c r="B238" s="48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50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47"/>
      <c r="B239" s="48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50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47"/>
      <c r="B240" s="48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50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47"/>
      <c r="B241" s="48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50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47"/>
      <c r="B242" s="48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50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47"/>
      <c r="B243" s="48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50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47"/>
      <c r="B244" s="48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50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47"/>
      <c r="B245" s="48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50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47"/>
      <c r="B246" s="48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50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47"/>
      <c r="B247" s="48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50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47"/>
      <c r="B248" s="48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50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47"/>
      <c r="B249" s="48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50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47"/>
      <c r="B250" s="48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50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47"/>
      <c r="B251" s="48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50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47"/>
      <c r="B252" s="48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50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47"/>
      <c r="B253" s="48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50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47"/>
      <c r="B254" s="48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50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47"/>
      <c r="B255" s="48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50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47"/>
      <c r="B256" s="48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50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47"/>
      <c r="B257" s="48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50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47"/>
      <c r="B258" s="48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50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47"/>
      <c r="B259" s="48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50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47"/>
      <c r="B260" s="48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50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47"/>
      <c r="B261" s="48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50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47"/>
      <c r="B262" s="48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50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47"/>
      <c r="B263" s="48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50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47"/>
      <c r="B264" s="48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50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47"/>
      <c r="B265" s="48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50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47"/>
      <c r="B266" s="48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50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47"/>
      <c r="B267" s="48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50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47"/>
      <c r="B268" s="48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50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47"/>
      <c r="B269" s="48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50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47"/>
      <c r="B270" s="48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50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47"/>
      <c r="B271" s="48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50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47"/>
      <c r="B272" s="48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50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47"/>
      <c r="B273" s="48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50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47"/>
      <c r="B274" s="48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50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47"/>
      <c r="B275" s="48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50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47"/>
      <c r="B276" s="48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50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47"/>
      <c r="B277" s="48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50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47"/>
      <c r="B278" s="48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50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47"/>
      <c r="B279" s="48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50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47"/>
      <c r="B280" s="48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50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47"/>
      <c r="B281" s="48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50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47"/>
      <c r="B282" s="48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50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47"/>
      <c r="B283" s="48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50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47"/>
      <c r="B284" s="48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50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47"/>
      <c r="B285" s="48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50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47"/>
      <c r="B286" s="48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50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47"/>
      <c r="B287" s="48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50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47"/>
      <c r="B288" s="48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50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47"/>
      <c r="B289" s="48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50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47"/>
      <c r="B290" s="48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50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47"/>
      <c r="B291" s="48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50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47"/>
      <c r="B292" s="48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50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47"/>
      <c r="B293" s="48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50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47"/>
      <c r="B294" s="48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50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47"/>
      <c r="B295" s="48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50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47"/>
      <c r="B296" s="48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50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47"/>
      <c r="B297" s="48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50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47"/>
      <c r="B298" s="48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50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47"/>
      <c r="B299" s="48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50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47"/>
      <c r="B300" s="48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50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47"/>
      <c r="B301" s="48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50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47"/>
      <c r="B302" s="48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50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47"/>
      <c r="B303" s="48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50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47"/>
      <c r="B304" s="48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50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47"/>
      <c r="B305" s="48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50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47"/>
      <c r="B306" s="48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50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47"/>
      <c r="B307" s="48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50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47"/>
      <c r="B308" s="48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50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47"/>
      <c r="B309" s="48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50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47"/>
      <c r="B310" s="48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50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47"/>
      <c r="B311" s="48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50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47"/>
      <c r="B312" s="48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50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47"/>
      <c r="B313" s="48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50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47"/>
      <c r="B314" s="48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50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47"/>
      <c r="B315" s="48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50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47"/>
      <c r="B316" s="48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50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47"/>
      <c r="B317" s="48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50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47"/>
      <c r="B318" s="48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50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47"/>
      <c r="B319" s="48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50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47"/>
      <c r="B320" s="48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50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47"/>
      <c r="B321" s="48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50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47"/>
      <c r="B322" s="48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50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47"/>
      <c r="B323" s="48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50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47"/>
      <c r="B324" s="48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50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47"/>
      <c r="B325" s="48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50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47"/>
      <c r="B326" s="48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50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47"/>
      <c r="B327" s="48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50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47"/>
      <c r="B328" s="48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50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47"/>
      <c r="B329" s="48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50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47"/>
      <c r="B330" s="48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50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47"/>
      <c r="B331" s="48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50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47"/>
      <c r="B332" s="48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50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47"/>
      <c r="B333" s="48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50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47"/>
      <c r="B334" s="48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50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47"/>
      <c r="B335" s="48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50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47"/>
      <c r="B336" s="48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50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47"/>
      <c r="B337" s="48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50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47"/>
      <c r="B338" s="48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50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47"/>
      <c r="B339" s="48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50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47"/>
      <c r="B340" s="48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50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47"/>
      <c r="B341" s="48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50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47"/>
      <c r="B342" s="48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50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47"/>
      <c r="B343" s="48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50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47"/>
      <c r="B344" s="48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50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47"/>
      <c r="B345" s="48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50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47"/>
      <c r="B346" s="48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50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47"/>
      <c r="B347" s="48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50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47"/>
      <c r="B348" s="48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50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47"/>
      <c r="B349" s="48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50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47"/>
      <c r="B350" s="48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50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47"/>
      <c r="B351" s="48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50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47"/>
      <c r="B352" s="48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50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47"/>
      <c r="B353" s="48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50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47"/>
      <c r="B354" s="48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50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47"/>
      <c r="B355" s="48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50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47"/>
      <c r="B356" s="48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50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47"/>
      <c r="B357" s="48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50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47"/>
      <c r="B358" s="48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50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47"/>
      <c r="B359" s="48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50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47"/>
      <c r="B360" s="48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50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47"/>
      <c r="B361" s="48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50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47"/>
      <c r="B362" s="48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50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47"/>
      <c r="B363" s="48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50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47"/>
      <c r="B364" s="48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50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47"/>
      <c r="B365" s="48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50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47"/>
      <c r="B366" s="48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50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47"/>
      <c r="B367" s="48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50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47"/>
      <c r="B368" s="48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50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47"/>
      <c r="B369" s="48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50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47"/>
      <c r="B370" s="48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50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47"/>
      <c r="B371" s="48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50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47"/>
      <c r="B372" s="48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50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47"/>
      <c r="B373" s="48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50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47"/>
      <c r="B374" s="48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50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47"/>
      <c r="B375" s="48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50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47"/>
      <c r="B376" s="48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50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47"/>
      <c r="B377" s="48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50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47"/>
      <c r="B378" s="48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50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47"/>
      <c r="B379" s="48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50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47"/>
      <c r="B380" s="48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50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47"/>
      <c r="B381" s="48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50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47"/>
      <c r="B382" s="48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50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47"/>
      <c r="B383" s="48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50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47"/>
      <c r="B384" s="48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50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47"/>
      <c r="B385" s="48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50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47"/>
      <c r="B386" s="48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50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47"/>
      <c r="B387" s="48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50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47"/>
      <c r="B388" s="48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50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47"/>
      <c r="B389" s="48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50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47"/>
      <c r="B390" s="48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50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47"/>
      <c r="B391" s="48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50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47"/>
      <c r="B392" s="48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50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47"/>
      <c r="B393" s="48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50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47"/>
      <c r="B394" s="48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50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47"/>
      <c r="B395" s="48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50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47"/>
      <c r="B396" s="48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50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47"/>
      <c r="B397" s="48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50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47"/>
      <c r="B398" s="48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50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47"/>
      <c r="B399" s="48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50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47"/>
      <c r="B400" s="48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50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47"/>
      <c r="B401" s="48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50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47"/>
      <c r="B402" s="48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50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47"/>
      <c r="B403" s="48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50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47"/>
      <c r="B404" s="48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50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47"/>
      <c r="B405" s="48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50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47"/>
      <c r="B406" s="48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50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47"/>
      <c r="B407" s="48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50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47"/>
      <c r="B408" s="48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50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47"/>
      <c r="B409" s="48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50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47"/>
      <c r="B410" s="48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50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47"/>
      <c r="B411" s="48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50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47"/>
      <c r="B412" s="48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50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47"/>
      <c r="B413" s="48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50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47"/>
      <c r="B414" s="48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50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47"/>
      <c r="B415" s="48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50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47"/>
      <c r="B416" s="48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50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47"/>
      <c r="B417" s="48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50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47"/>
      <c r="B418" s="48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50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47"/>
      <c r="B419" s="48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50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47"/>
      <c r="B420" s="48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50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47"/>
      <c r="B421" s="48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50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47"/>
      <c r="B422" s="48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50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47"/>
      <c r="B423" s="48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50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47"/>
      <c r="B424" s="48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50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47"/>
      <c r="B425" s="48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50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47"/>
      <c r="B426" s="48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50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47"/>
      <c r="B427" s="48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50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47"/>
      <c r="B428" s="48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50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47"/>
      <c r="B429" s="48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50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47"/>
      <c r="B430" s="48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50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47"/>
      <c r="B431" s="48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50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47"/>
      <c r="B432" s="48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50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47"/>
      <c r="B433" s="48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50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47"/>
      <c r="B434" s="48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50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47"/>
      <c r="B435" s="48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50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47"/>
      <c r="B436" s="48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50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47"/>
      <c r="B437" s="48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50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47"/>
      <c r="B438" s="48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50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47"/>
      <c r="B439" s="48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50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47"/>
      <c r="B440" s="48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50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47"/>
      <c r="B441" s="48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50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47"/>
      <c r="B442" s="48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50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47"/>
      <c r="B443" s="48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50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47"/>
      <c r="B444" s="48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50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47"/>
      <c r="B445" s="48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50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47"/>
      <c r="B446" s="48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50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47"/>
      <c r="B447" s="48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50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47"/>
      <c r="B448" s="48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50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47"/>
      <c r="B449" s="48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50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47"/>
      <c r="B450" s="48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50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47"/>
      <c r="B451" s="48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50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47"/>
      <c r="B452" s="48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50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47"/>
      <c r="B453" s="48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50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47"/>
      <c r="B454" s="48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50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47"/>
      <c r="B455" s="48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50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47"/>
      <c r="B456" s="48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50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47"/>
      <c r="B457" s="48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50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47"/>
      <c r="B458" s="48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50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47"/>
      <c r="B459" s="48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50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47"/>
      <c r="B460" s="48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50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47"/>
      <c r="B461" s="48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50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47"/>
      <c r="B462" s="48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50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47"/>
      <c r="B463" s="48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50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47"/>
      <c r="B464" s="48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50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47"/>
      <c r="B465" s="48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50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47"/>
      <c r="B466" s="48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50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47"/>
      <c r="B467" s="48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50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47"/>
      <c r="B468" s="48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50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47"/>
      <c r="B469" s="48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50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47"/>
      <c r="B470" s="48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50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47"/>
      <c r="B471" s="48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50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47"/>
      <c r="B472" s="48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50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47"/>
      <c r="B473" s="48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50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47"/>
      <c r="B474" s="48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50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47"/>
      <c r="B475" s="48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50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47"/>
      <c r="B476" s="48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50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47"/>
      <c r="B477" s="48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50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47"/>
      <c r="B478" s="48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50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47"/>
      <c r="B479" s="48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50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47"/>
      <c r="B480" s="48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50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47"/>
      <c r="B481" s="48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50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47"/>
      <c r="B482" s="48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50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47"/>
      <c r="B483" s="48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50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47"/>
      <c r="B484" s="48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50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47"/>
      <c r="B485" s="48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50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47"/>
      <c r="B486" s="48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50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47"/>
      <c r="B487" s="48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50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47"/>
      <c r="B488" s="48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50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47"/>
      <c r="B489" s="48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50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47"/>
      <c r="B490" s="48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50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47"/>
      <c r="B491" s="48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50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47"/>
      <c r="B492" s="48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50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47"/>
      <c r="B493" s="48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50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47"/>
      <c r="B494" s="48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50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47"/>
      <c r="B495" s="48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50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47"/>
      <c r="B496" s="48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50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47"/>
      <c r="B497" s="48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50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47"/>
      <c r="B498" s="48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50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47"/>
      <c r="B499" s="48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50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47"/>
      <c r="B500" s="48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50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47"/>
      <c r="B501" s="48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50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47"/>
      <c r="B502" s="48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50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47"/>
      <c r="B503" s="48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50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47"/>
      <c r="B504" s="48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50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47"/>
      <c r="B505" s="48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50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47"/>
      <c r="B506" s="48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50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47"/>
      <c r="B507" s="48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50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47"/>
      <c r="B508" s="48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50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47"/>
      <c r="B509" s="48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50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47"/>
      <c r="B510" s="48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50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47"/>
      <c r="B511" s="48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50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47"/>
      <c r="B512" s="48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50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47"/>
      <c r="B513" s="48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50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47"/>
      <c r="B514" s="48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50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47"/>
      <c r="B515" s="48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50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47"/>
      <c r="B516" s="48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50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47"/>
      <c r="B517" s="48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50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47"/>
      <c r="B518" s="48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50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47"/>
      <c r="B519" s="48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50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47"/>
      <c r="B520" s="48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50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47"/>
      <c r="B521" s="48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50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47"/>
      <c r="B522" s="48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50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47"/>
      <c r="B523" s="48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50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47"/>
      <c r="B524" s="48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50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47"/>
      <c r="B525" s="48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50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47"/>
      <c r="B526" s="48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50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47"/>
      <c r="B527" s="48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50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47"/>
      <c r="B528" s="48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50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47"/>
      <c r="B529" s="48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50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47"/>
      <c r="B530" s="48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50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47"/>
      <c r="B531" s="48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50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47"/>
      <c r="B532" s="48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50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47"/>
      <c r="B533" s="48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50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47"/>
      <c r="B534" s="48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50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47"/>
      <c r="B535" s="48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50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47"/>
      <c r="B536" s="48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50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47"/>
      <c r="B537" s="48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50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47"/>
      <c r="B538" s="48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50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47"/>
      <c r="B539" s="48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50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47"/>
      <c r="B540" s="48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50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47"/>
      <c r="B541" s="48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50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47"/>
      <c r="B542" s="48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50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47"/>
      <c r="B543" s="48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50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47"/>
      <c r="B544" s="48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50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47"/>
      <c r="B545" s="48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50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47"/>
      <c r="B546" s="48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50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47"/>
      <c r="B547" s="48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50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47"/>
      <c r="B548" s="48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50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47"/>
      <c r="B549" s="48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50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47"/>
      <c r="B550" s="48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50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47"/>
      <c r="B551" s="48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50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47"/>
      <c r="B552" s="48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50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47"/>
      <c r="B553" s="48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50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47"/>
      <c r="B554" s="48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50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47"/>
      <c r="B555" s="48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50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47"/>
      <c r="B556" s="48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50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47"/>
      <c r="B557" s="48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50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47"/>
      <c r="B558" s="48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50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47"/>
      <c r="B559" s="48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50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47"/>
      <c r="B560" s="48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50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47"/>
      <c r="B561" s="48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50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47"/>
      <c r="B562" s="48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50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47"/>
      <c r="B563" s="48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50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47"/>
      <c r="B564" s="48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50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47"/>
      <c r="B565" s="48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50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47"/>
      <c r="B566" s="48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50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47"/>
      <c r="B567" s="48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50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47"/>
      <c r="B568" s="48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50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47"/>
      <c r="B569" s="48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50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47"/>
      <c r="B570" s="48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50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47"/>
      <c r="B571" s="48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50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47"/>
      <c r="B572" s="48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50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47"/>
      <c r="B573" s="48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50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47"/>
      <c r="B574" s="48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50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47"/>
      <c r="B575" s="48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50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47"/>
      <c r="B576" s="48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50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47"/>
      <c r="B577" s="48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50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47"/>
      <c r="B578" s="48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50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47"/>
      <c r="B579" s="48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50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47"/>
      <c r="B580" s="48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50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47"/>
      <c r="B581" s="48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50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47"/>
      <c r="B582" s="48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50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47"/>
      <c r="B583" s="48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50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47"/>
      <c r="B584" s="48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50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47"/>
      <c r="B585" s="48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50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47"/>
      <c r="B586" s="48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50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47"/>
      <c r="B587" s="48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50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47"/>
      <c r="B588" s="48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50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47"/>
      <c r="B589" s="48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50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47"/>
      <c r="B590" s="48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50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47"/>
      <c r="B591" s="48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50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47"/>
      <c r="B592" s="48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50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47"/>
      <c r="B593" s="48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50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47"/>
      <c r="B594" s="48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50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47"/>
      <c r="B595" s="48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50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47"/>
      <c r="B596" s="48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50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47"/>
      <c r="B597" s="48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50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47"/>
      <c r="B598" s="48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50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47"/>
      <c r="B599" s="48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50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47"/>
      <c r="B600" s="48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50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47"/>
      <c r="B601" s="48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50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47"/>
      <c r="B602" s="48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50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47"/>
      <c r="B603" s="48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50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47"/>
      <c r="B604" s="48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50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47"/>
      <c r="B605" s="48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50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47"/>
      <c r="B606" s="48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50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47"/>
      <c r="B607" s="48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50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47"/>
      <c r="B608" s="48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50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47"/>
      <c r="B609" s="48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50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47"/>
      <c r="B610" s="48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50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47"/>
      <c r="B611" s="48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50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47"/>
      <c r="B612" s="48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50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47"/>
      <c r="B613" s="48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50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47"/>
      <c r="B614" s="48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50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47"/>
      <c r="B615" s="48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50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47"/>
      <c r="B616" s="48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50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47"/>
      <c r="B617" s="48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50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47"/>
      <c r="B618" s="48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50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47"/>
      <c r="B619" s="48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50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47"/>
      <c r="B620" s="48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50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47"/>
      <c r="B621" s="48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50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47"/>
      <c r="B622" s="48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50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47"/>
      <c r="B623" s="48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50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47"/>
      <c r="B624" s="48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50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47"/>
      <c r="B625" s="48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50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47"/>
      <c r="B626" s="48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50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47"/>
      <c r="B627" s="48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50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47"/>
      <c r="B628" s="48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50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47"/>
      <c r="B629" s="48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50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47"/>
      <c r="B630" s="48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50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47"/>
      <c r="B631" s="48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50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47"/>
      <c r="B632" s="48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50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47"/>
      <c r="B633" s="48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50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47"/>
      <c r="B634" s="48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50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47"/>
      <c r="B635" s="48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50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47"/>
      <c r="B636" s="48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50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47"/>
      <c r="B637" s="48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50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47"/>
      <c r="B638" s="48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50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47"/>
      <c r="B639" s="48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50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47"/>
      <c r="B640" s="48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50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47"/>
      <c r="B641" s="48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50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47"/>
      <c r="B642" s="48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50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47"/>
      <c r="B643" s="48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50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47"/>
      <c r="B644" s="48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50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47"/>
      <c r="B645" s="48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50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47"/>
      <c r="B646" s="48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50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47"/>
      <c r="B647" s="48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50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47"/>
      <c r="B648" s="48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50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47"/>
      <c r="B649" s="48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50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47"/>
      <c r="B650" s="48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50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47"/>
      <c r="B651" s="48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50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47"/>
      <c r="B652" s="48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50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47"/>
      <c r="B653" s="48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50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47"/>
      <c r="B654" s="48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50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47"/>
      <c r="B655" s="48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50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47"/>
      <c r="B656" s="48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50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47"/>
      <c r="B657" s="48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50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47"/>
      <c r="B658" s="48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50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47"/>
      <c r="B659" s="48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50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47"/>
      <c r="B660" s="48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50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47"/>
      <c r="B661" s="48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50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47"/>
      <c r="B662" s="48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50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47"/>
      <c r="B663" s="48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50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47"/>
      <c r="B664" s="48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50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47"/>
      <c r="B665" s="48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50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47"/>
      <c r="B666" s="48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50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47"/>
      <c r="B667" s="48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50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47"/>
      <c r="B668" s="48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50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47"/>
      <c r="B669" s="48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50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47"/>
      <c r="B670" s="48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50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47"/>
      <c r="B671" s="48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50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47"/>
      <c r="B672" s="48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50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47"/>
      <c r="B673" s="48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50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47"/>
      <c r="B674" s="48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50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47"/>
      <c r="B675" s="48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50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47"/>
      <c r="B676" s="48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50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47"/>
      <c r="B677" s="48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50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47"/>
      <c r="B678" s="48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50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47"/>
      <c r="B679" s="48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50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47"/>
      <c r="B680" s="48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50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47"/>
      <c r="B681" s="48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50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47"/>
      <c r="B682" s="48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50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47"/>
      <c r="B683" s="48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50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47"/>
      <c r="B684" s="48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50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47"/>
      <c r="B685" s="48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50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47"/>
      <c r="B686" s="48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50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47"/>
      <c r="B687" s="48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50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47"/>
      <c r="B688" s="48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50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47"/>
      <c r="B689" s="48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50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47"/>
      <c r="B690" s="48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50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47"/>
      <c r="B691" s="48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50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47"/>
      <c r="B692" s="48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50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47"/>
      <c r="B693" s="48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50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47"/>
      <c r="B694" s="48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50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47"/>
      <c r="B695" s="48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50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47"/>
      <c r="B696" s="48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50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47"/>
      <c r="B697" s="48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50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47"/>
      <c r="B698" s="48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50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47"/>
      <c r="B699" s="48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50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47"/>
      <c r="B700" s="48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50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47"/>
      <c r="B701" s="48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50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47"/>
      <c r="B702" s="48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50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47"/>
      <c r="B703" s="48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50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47"/>
      <c r="B704" s="48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50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47"/>
      <c r="B705" s="48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50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47"/>
      <c r="B706" s="48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50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47"/>
      <c r="B707" s="48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50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47"/>
      <c r="B708" s="48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50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47"/>
      <c r="B709" s="48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50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47"/>
      <c r="B710" s="48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50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47"/>
      <c r="B711" s="48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50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47"/>
      <c r="B712" s="48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50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47"/>
      <c r="B713" s="48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50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47"/>
      <c r="B714" s="48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50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47"/>
      <c r="B715" s="48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50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47"/>
      <c r="B716" s="48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50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47"/>
      <c r="B717" s="48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50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47"/>
      <c r="B718" s="48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50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47"/>
      <c r="B719" s="48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50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47"/>
      <c r="B720" s="48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50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47"/>
      <c r="B721" s="48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50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47"/>
      <c r="B722" s="48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50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47"/>
      <c r="B723" s="48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50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47"/>
      <c r="B724" s="48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50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47"/>
      <c r="B725" s="48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50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47"/>
      <c r="B726" s="48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50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47"/>
      <c r="B727" s="48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50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47"/>
      <c r="B728" s="48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50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47"/>
      <c r="B729" s="48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50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47"/>
      <c r="B730" s="48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50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47"/>
      <c r="B731" s="48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50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47"/>
      <c r="B732" s="48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50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47"/>
      <c r="B733" s="48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50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47"/>
      <c r="B734" s="48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50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47"/>
      <c r="B735" s="48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50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47"/>
      <c r="B736" s="48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50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47"/>
      <c r="B737" s="48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50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47"/>
      <c r="B738" s="48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50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47"/>
      <c r="B739" s="48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50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47"/>
      <c r="B740" s="48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50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47"/>
      <c r="B741" s="48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50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47"/>
      <c r="B742" s="48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50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47"/>
      <c r="B743" s="48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50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47"/>
      <c r="B744" s="48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50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47"/>
      <c r="B745" s="48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50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47"/>
      <c r="B746" s="48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50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47"/>
      <c r="B747" s="48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50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47"/>
      <c r="B748" s="48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50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47"/>
      <c r="B749" s="48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50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47"/>
      <c r="B750" s="48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50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47"/>
      <c r="B751" s="48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50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47"/>
      <c r="B752" s="48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50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47"/>
      <c r="B753" s="48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50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47"/>
      <c r="B754" s="48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50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47"/>
      <c r="B755" s="48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50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47"/>
      <c r="B756" s="48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50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47"/>
      <c r="B757" s="48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50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47"/>
      <c r="B758" s="48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50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47"/>
      <c r="B759" s="48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50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47"/>
      <c r="B760" s="48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50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47"/>
      <c r="B761" s="48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50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47"/>
      <c r="B762" s="48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50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47"/>
      <c r="B763" s="48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50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47"/>
      <c r="B764" s="48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50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47"/>
      <c r="B765" s="48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50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47"/>
      <c r="B766" s="48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50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47"/>
      <c r="B767" s="48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50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47"/>
      <c r="B768" s="48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50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47"/>
      <c r="B769" s="48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50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47"/>
      <c r="B770" s="48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50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47"/>
      <c r="B771" s="48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50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47"/>
      <c r="B772" s="48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50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47"/>
      <c r="B773" s="48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50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47"/>
      <c r="B774" s="48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50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47"/>
      <c r="B775" s="48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50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47"/>
      <c r="B776" s="48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50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47"/>
      <c r="B777" s="48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50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47"/>
      <c r="B778" s="48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50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47"/>
      <c r="B779" s="48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50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47"/>
      <c r="B780" s="48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50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47"/>
      <c r="B781" s="48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50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47"/>
      <c r="B782" s="48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50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47"/>
      <c r="B783" s="48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50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47"/>
      <c r="B784" s="48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50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47"/>
      <c r="B785" s="48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50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47"/>
      <c r="B786" s="48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50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47"/>
      <c r="B787" s="48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50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47"/>
      <c r="B788" s="48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50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47"/>
      <c r="B789" s="48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50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47"/>
      <c r="B790" s="48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50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47"/>
      <c r="B791" s="48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50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47"/>
      <c r="B792" s="48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50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47"/>
      <c r="B793" s="48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50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47"/>
      <c r="B794" s="48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50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47"/>
      <c r="B795" s="48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50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47"/>
      <c r="B796" s="48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50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47"/>
      <c r="B797" s="48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50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47"/>
      <c r="B798" s="48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50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47"/>
      <c r="B799" s="48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50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47"/>
      <c r="B800" s="48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50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47"/>
      <c r="B801" s="48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50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47"/>
      <c r="B802" s="48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50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47"/>
      <c r="B803" s="48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50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47"/>
      <c r="B804" s="48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50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47"/>
      <c r="B805" s="48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50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47"/>
      <c r="B806" s="48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50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47"/>
      <c r="B807" s="48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50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47"/>
      <c r="B808" s="48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50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47"/>
      <c r="B809" s="48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50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47"/>
      <c r="B810" s="48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50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47"/>
      <c r="B811" s="48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50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47"/>
      <c r="B812" s="48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50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47"/>
      <c r="B813" s="48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50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47"/>
      <c r="B814" s="48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50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47"/>
      <c r="B815" s="48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50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47"/>
      <c r="B816" s="48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50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47"/>
      <c r="B817" s="48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50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47"/>
      <c r="B818" s="48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50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47"/>
      <c r="B819" s="48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50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47"/>
      <c r="B820" s="48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50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47"/>
      <c r="B821" s="48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50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47"/>
      <c r="B822" s="48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50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47"/>
      <c r="B823" s="48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50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47"/>
      <c r="B824" s="48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50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47"/>
      <c r="B825" s="48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50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47"/>
      <c r="B826" s="48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50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47"/>
      <c r="B827" s="48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50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47"/>
      <c r="B828" s="48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50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47"/>
      <c r="B829" s="48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50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47"/>
      <c r="B830" s="48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50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47"/>
      <c r="B831" s="48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50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47"/>
      <c r="B832" s="48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50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47"/>
      <c r="B833" s="48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50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47"/>
      <c r="B834" s="48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50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47"/>
      <c r="B835" s="48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50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47"/>
      <c r="B836" s="48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50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47"/>
      <c r="B837" s="48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50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47"/>
      <c r="B838" s="48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50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47"/>
      <c r="B839" s="48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50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47"/>
      <c r="B840" s="48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50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47"/>
      <c r="B841" s="48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50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47"/>
      <c r="B842" s="48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50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47"/>
      <c r="B843" s="48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50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47"/>
      <c r="B844" s="48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50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47"/>
      <c r="B845" s="48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50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47"/>
      <c r="B846" s="48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50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47"/>
      <c r="B847" s="48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50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47"/>
      <c r="B848" s="48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50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47"/>
      <c r="B849" s="48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50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47"/>
      <c r="B850" s="48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50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47"/>
      <c r="B851" s="48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50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47"/>
      <c r="B852" s="48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50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47"/>
      <c r="B853" s="48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50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47"/>
      <c r="B854" s="48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50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47"/>
      <c r="B855" s="48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50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47"/>
      <c r="B856" s="48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50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47"/>
      <c r="B857" s="48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50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47"/>
      <c r="B858" s="48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50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47"/>
      <c r="B859" s="48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50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47"/>
      <c r="B860" s="48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50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47"/>
      <c r="B861" s="48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50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47"/>
      <c r="B862" s="48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50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47"/>
      <c r="B863" s="48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50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47"/>
      <c r="B864" s="48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50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47"/>
      <c r="B865" s="48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50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47"/>
      <c r="B866" s="48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50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47"/>
      <c r="B867" s="48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50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47"/>
      <c r="B868" s="48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50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47"/>
      <c r="B869" s="48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50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47"/>
      <c r="B870" s="48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50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47"/>
      <c r="B871" s="48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50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47"/>
      <c r="B872" s="48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50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47"/>
      <c r="B873" s="48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50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47"/>
      <c r="B874" s="48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50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47"/>
      <c r="B875" s="48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50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47"/>
      <c r="B876" s="48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50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47"/>
      <c r="B877" s="48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50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47"/>
      <c r="B878" s="48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50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47"/>
      <c r="B879" s="48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50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47"/>
      <c r="B880" s="48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50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47"/>
      <c r="B881" s="48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50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47"/>
      <c r="B882" s="48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50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47"/>
      <c r="B883" s="48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50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47"/>
      <c r="B884" s="48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50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47"/>
      <c r="B885" s="48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50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47"/>
      <c r="B886" s="48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50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47"/>
      <c r="B887" s="48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50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47"/>
      <c r="B888" s="48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50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47"/>
      <c r="B889" s="48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50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47"/>
      <c r="B890" s="48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50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47"/>
      <c r="B891" s="48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50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47"/>
      <c r="B892" s="48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50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47"/>
      <c r="B893" s="48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50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47"/>
      <c r="B894" s="48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50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47"/>
      <c r="B895" s="48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50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47"/>
      <c r="B896" s="48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50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47"/>
      <c r="B897" s="48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50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47"/>
      <c r="B898" s="48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50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47"/>
      <c r="B899" s="48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50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47"/>
      <c r="B900" s="48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50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47"/>
      <c r="B901" s="48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50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47"/>
      <c r="B902" s="48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50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47"/>
      <c r="B903" s="48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50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47"/>
      <c r="B904" s="48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50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47"/>
      <c r="B905" s="48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50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47"/>
      <c r="B906" s="48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50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47"/>
      <c r="B907" s="48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50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47"/>
      <c r="B908" s="48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50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47"/>
      <c r="B909" s="48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50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47"/>
      <c r="B910" s="48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50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47"/>
      <c r="B911" s="48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50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47"/>
      <c r="B912" s="48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50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47"/>
      <c r="B913" s="48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50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47"/>
      <c r="B914" s="48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50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47"/>
      <c r="B915" s="48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50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47"/>
      <c r="B916" s="48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50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47"/>
      <c r="B917" s="48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50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47"/>
      <c r="B918" s="48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50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47"/>
      <c r="B919" s="48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50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47"/>
      <c r="B920" s="48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50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47"/>
      <c r="B921" s="48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50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47"/>
      <c r="B922" s="48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50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47"/>
      <c r="B923" s="48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50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47"/>
      <c r="B924" s="48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50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47"/>
      <c r="B925" s="48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50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47"/>
      <c r="B926" s="48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50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47"/>
      <c r="B927" s="48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50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47"/>
      <c r="B928" s="48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50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47"/>
      <c r="B929" s="48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50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47"/>
      <c r="B930" s="48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50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47"/>
      <c r="B931" s="48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50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47"/>
      <c r="B932" s="48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50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47"/>
      <c r="B933" s="48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50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47"/>
      <c r="B934" s="48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50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47"/>
      <c r="B935" s="48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50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47"/>
      <c r="B936" s="48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50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47"/>
      <c r="B937" s="48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50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47"/>
      <c r="B938" s="48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50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47"/>
      <c r="B939" s="48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50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47"/>
      <c r="B940" s="48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50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47"/>
      <c r="B941" s="48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50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47"/>
      <c r="B942" s="48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50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47"/>
      <c r="B943" s="48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50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47"/>
      <c r="B944" s="48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50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47"/>
      <c r="B945" s="48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50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47"/>
      <c r="B946" s="48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50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47"/>
      <c r="B947" s="48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50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47"/>
      <c r="B948" s="48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50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47"/>
      <c r="B949" s="48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50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47"/>
      <c r="B950" s="48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50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47"/>
      <c r="B951" s="48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50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47"/>
      <c r="B952" s="48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50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47"/>
      <c r="B953" s="48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50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47"/>
      <c r="B954" s="48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50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47"/>
      <c r="B955" s="48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50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47"/>
      <c r="B956" s="48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50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47"/>
      <c r="B957" s="48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50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47"/>
      <c r="B958" s="48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50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47"/>
      <c r="B959" s="48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50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47"/>
      <c r="B960" s="48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50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47"/>
      <c r="B961" s="48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50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47"/>
      <c r="B962" s="48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50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47"/>
      <c r="B963" s="48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50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47"/>
      <c r="B964" s="48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50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47"/>
      <c r="B965" s="48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50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47"/>
      <c r="B966" s="48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50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47"/>
      <c r="B967" s="48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50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47"/>
      <c r="B968" s="48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50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47"/>
      <c r="B969" s="48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50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47"/>
      <c r="B970" s="48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50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47"/>
      <c r="B971" s="48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50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47"/>
      <c r="B972" s="48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50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47"/>
      <c r="B973" s="48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50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47"/>
      <c r="B974" s="48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50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47"/>
      <c r="B975" s="48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50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47"/>
      <c r="B976" s="48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50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47"/>
      <c r="B977" s="48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50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47"/>
      <c r="B978" s="48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50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47"/>
      <c r="B979" s="48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50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47"/>
      <c r="B980" s="48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50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47"/>
      <c r="B981" s="48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50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47"/>
      <c r="B982" s="48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50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47"/>
      <c r="B983" s="48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50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47"/>
      <c r="B984" s="48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50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47"/>
      <c r="B985" s="48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50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47"/>
      <c r="B986" s="48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50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47"/>
      <c r="B987" s="48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50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47"/>
      <c r="B988" s="48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50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47"/>
      <c r="B989" s="48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50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47"/>
      <c r="B990" s="48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50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47"/>
      <c r="B991" s="48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50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47"/>
      <c r="B992" s="48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50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47"/>
      <c r="B993" s="48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50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47"/>
      <c r="B994" s="48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50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47"/>
      <c r="B995" s="48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50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47"/>
      <c r="B996" s="48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50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47"/>
      <c r="B997" s="48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50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47"/>
      <c r="B998" s="48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50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47"/>
      <c r="B999" s="48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50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47"/>
      <c r="B1000" s="48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50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P1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RASHODI UKUPNO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Korisnik</cp:lastModifiedBy>
  <cp:lastPrinted>2022-07-18T11:15:44Z</cp:lastPrinted>
  <dcterms:created xsi:type="dcterms:W3CDTF">2021-11-16T12:35:58Z</dcterms:created>
  <dcterms:modified xsi:type="dcterms:W3CDTF">2022-09-10T13:07:27Z</dcterms:modified>
</cp:coreProperties>
</file>